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明细" sheetId="2" r:id="rId1"/>
  </sheets>
  <calcPr calcId="144525"/>
</workbook>
</file>

<file path=xl/sharedStrings.xml><?xml version="1.0" encoding="utf-8"?>
<sst xmlns="http://schemas.openxmlformats.org/spreadsheetml/2006/main" count="77" uniqueCount="42">
  <si>
    <r>
      <rPr>
        <u/>
        <sz val="20"/>
        <rFont val="微软雅黑"/>
        <charset val="134"/>
      </rPr>
      <t xml:space="preserve">   河南省  </t>
    </r>
    <r>
      <rPr>
        <sz val="20"/>
        <rFont val="微软雅黑"/>
        <charset val="134"/>
      </rPr>
      <t>2025年</t>
    </r>
    <r>
      <rPr>
        <u/>
        <sz val="20"/>
        <rFont val="微软雅黑"/>
        <charset val="134"/>
      </rPr>
      <t xml:space="preserve"> 12</t>
    </r>
    <r>
      <rPr>
        <sz val="20"/>
        <rFont val="微软雅黑"/>
        <charset val="134"/>
      </rPr>
      <t>月孤儿及事实无人抚养儿童资金发放统计表</t>
    </r>
  </si>
  <si>
    <t>民政局（盖章）：周口市民政局</t>
  </si>
  <si>
    <r>
      <rPr>
        <sz val="12"/>
        <color theme="1"/>
        <rFont val="微软雅黑"/>
        <charset val="134"/>
      </rPr>
      <t>日期：</t>
    </r>
    <r>
      <rPr>
        <u/>
        <sz val="12"/>
        <color theme="1"/>
        <rFont val="微软雅黑"/>
        <charset val="134"/>
      </rPr>
      <t xml:space="preserve"> 2026 </t>
    </r>
    <r>
      <rPr>
        <sz val="12"/>
        <color theme="1"/>
        <rFont val="微软雅黑"/>
        <charset val="134"/>
      </rPr>
      <t xml:space="preserve"> 年</t>
    </r>
    <r>
      <rPr>
        <u/>
        <sz val="12"/>
        <color theme="1"/>
        <rFont val="微软雅黑"/>
        <charset val="134"/>
      </rPr>
      <t xml:space="preserve"> 1 </t>
    </r>
    <r>
      <rPr>
        <sz val="12"/>
        <color theme="1"/>
        <rFont val="微软雅黑"/>
        <charset val="134"/>
      </rPr>
      <t>月</t>
    </r>
    <r>
      <rPr>
        <u/>
        <sz val="12"/>
        <color theme="1"/>
        <rFont val="微软雅黑"/>
        <charset val="134"/>
      </rPr>
      <t xml:space="preserve">  5   </t>
    </r>
    <r>
      <rPr>
        <sz val="12"/>
        <color theme="1"/>
        <rFont val="微软雅黑"/>
        <charset val="134"/>
      </rPr>
      <t>日</t>
    </r>
  </si>
  <si>
    <t>地区</t>
  </si>
  <si>
    <t>孤                儿</t>
  </si>
  <si>
    <t>事实无人抚养儿童</t>
  </si>
  <si>
    <t>当月发放资金数合计（万元）（C5+M5)</t>
  </si>
  <si>
    <t>至本月累计发放资金数（万元）</t>
  </si>
  <si>
    <t>发放频率（月或季）</t>
  </si>
  <si>
    <t>已发放至几月</t>
  </si>
  <si>
    <t>备注</t>
  </si>
  <si>
    <t>人数
合计（D5+H5)</t>
  </si>
  <si>
    <t>当月发放资金数（万元）</t>
  </si>
  <si>
    <t>集中养育孤儿</t>
  </si>
  <si>
    <t>分散养育孤儿</t>
  </si>
  <si>
    <t>人数
合计(N5+O5+P5+Q5)</t>
  </si>
  <si>
    <t>城市低保</t>
  </si>
  <si>
    <t>农村低保</t>
  </si>
  <si>
    <t>特困人员</t>
  </si>
  <si>
    <t>其他</t>
  </si>
  <si>
    <t>小计</t>
  </si>
  <si>
    <t>孤儿</t>
  </si>
  <si>
    <t>艾滋病感染儿童</t>
  </si>
  <si>
    <t>18岁后仍继续就学的</t>
  </si>
  <si>
    <t>周口市</t>
  </si>
  <si>
    <t>月</t>
  </si>
  <si>
    <t>周口市社会福利中心</t>
  </si>
  <si>
    <t>川汇区</t>
  </si>
  <si>
    <t>示范区</t>
  </si>
  <si>
    <t>黄泛区</t>
  </si>
  <si>
    <t>淮阳区</t>
  </si>
  <si>
    <t>扶沟县</t>
  </si>
  <si>
    <t>西华县</t>
  </si>
  <si>
    <t>商水县</t>
  </si>
  <si>
    <t>沈丘县</t>
  </si>
  <si>
    <t>12</t>
  </si>
  <si>
    <t>郸城县</t>
  </si>
  <si>
    <t>太康县</t>
  </si>
  <si>
    <t>鹿邑县</t>
  </si>
  <si>
    <t>项城市</t>
  </si>
  <si>
    <t>审核人：</t>
  </si>
  <si>
    <t>注：资金数保留1位小数。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</si>
</sst>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_ "/>
    <numFmt numFmtId="177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name val="微软雅黑"/>
      <charset val="134"/>
    </font>
    <font>
      <sz val="12"/>
      <color rgb="FFFF0000"/>
      <name val="微软雅黑"/>
      <charset val="134"/>
    </font>
    <font>
      <sz val="11"/>
      <name val="微软雅黑"/>
      <charset val="134"/>
    </font>
    <font>
      <u/>
      <sz val="20"/>
      <name val="微软雅黑"/>
      <charset val="134"/>
    </font>
    <font>
      <b/>
      <sz val="20"/>
      <name val="微软雅黑"/>
      <charset val="134"/>
    </font>
    <font>
      <sz val="20"/>
      <color theme="1"/>
      <name val="微软雅黑"/>
      <charset val="134"/>
    </font>
    <font>
      <b/>
      <sz val="12"/>
      <name val="微软雅黑"/>
      <charset val="134"/>
    </font>
    <font>
      <sz val="14"/>
      <color theme="1"/>
      <name val="微软雅黑"/>
      <charset val="134"/>
    </font>
    <font>
      <sz val="14"/>
      <name val="微软雅黑"/>
      <charset val="134"/>
    </font>
    <font>
      <sz val="20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2" borderId="13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 shrinkToFit="1"/>
    </xf>
    <xf numFmtId="0" fontId="1" fillId="0" borderId="4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 shrinkToFit="1"/>
    </xf>
    <xf numFmtId="0" fontId="1" fillId="0" borderId="5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31" fontId="1" fillId="0" borderId="0" xfId="0" applyNumberFormat="1" applyFont="1" applyFill="1" applyAlignment="1">
      <alignment horizontal="right" vertical="center"/>
    </xf>
    <xf numFmtId="31" fontId="2" fillId="0" borderId="0" xfId="0" applyNumberFormat="1" applyFont="1" applyFill="1" applyAlignment="1">
      <alignment horizontal="right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E1F1D6"/>
      <color rgb="0080C34F"/>
      <color rgb="00CDE7B9"/>
      <color rgb="00D5EBC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1"/>
  <sheetViews>
    <sheetView tabSelected="1" zoomScale="85" zoomScaleNormal="85" workbookViewId="0">
      <selection activeCell="Z9" sqref="Z9"/>
    </sheetView>
  </sheetViews>
  <sheetFormatPr defaultColWidth="9" defaultRowHeight="25" customHeight="1"/>
  <cols>
    <col min="1" max="1" width="20.3333333333333" style="5" customWidth="1"/>
    <col min="2" max="2" width="9" style="1"/>
    <col min="3" max="3" width="9.125" style="1"/>
    <col min="4" max="12" width="9" style="1"/>
    <col min="13" max="13" width="9.125" style="1"/>
    <col min="14" max="17" width="9" style="1"/>
    <col min="18" max="18" width="9.125" style="1"/>
    <col min="19" max="19" width="10.75" style="1"/>
    <col min="20" max="16339" width="9" style="1"/>
    <col min="16340" max="16384" width="9" style="6"/>
  </cols>
  <sheetData>
    <row r="1" s="1" customFormat="1" ht="46" customHeight="1" spans="1:23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34"/>
      <c r="M1" s="9"/>
      <c r="N1" s="9"/>
      <c r="O1" s="34"/>
      <c r="P1" s="9"/>
      <c r="Q1" s="9"/>
      <c r="R1" s="9"/>
      <c r="S1" s="9"/>
      <c r="T1" s="9"/>
      <c r="U1" s="9"/>
      <c r="V1" s="9"/>
      <c r="W1" s="9"/>
    </row>
    <row r="2" s="1" customFormat="1" customHeight="1" spans="1:23">
      <c r="A2" s="10" t="s">
        <v>1</v>
      </c>
      <c r="B2" s="11"/>
      <c r="C2" s="12"/>
      <c r="D2" s="12"/>
      <c r="E2" s="12"/>
      <c r="F2" s="12"/>
      <c r="G2" s="12"/>
      <c r="H2" s="12"/>
      <c r="I2" s="12"/>
      <c r="J2" s="12"/>
      <c r="K2" s="12"/>
      <c r="L2" s="35"/>
      <c r="M2" s="40" t="s">
        <v>2</v>
      </c>
      <c r="N2" s="40"/>
      <c r="O2" s="41"/>
      <c r="P2" s="40"/>
      <c r="Q2" s="40"/>
      <c r="R2" s="40"/>
      <c r="S2" s="40"/>
      <c r="T2" s="40"/>
      <c r="U2" s="40"/>
      <c r="V2" s="40"/>
      <c r="W2" s="40"/>
    </row>
    <row r="3" s="1" customFormat="1" customHeight="1" spans="1:24">
      <c r="A3" s="13" t="s">
        <v>3</v>
      </c>
      <c r="B3" s="14" t="s">
        <v>4</v>
      </c>
      <c r="C3" s="15"/>
      <c r="D3" s="15"/>
      <c r="E3" s="15"/>
      <c r="F3" s="15"/>
      <c r="G3" s="15"/>
      <c r="H3" s="15"/>
      <c r="I3" s="15"/>
      <c r="J3" s="15"/>
      <c r="K3" s="15"/>
      <c r="L3" s="36" t="s">
        <v>5</v>
      </c>
      <c r="M3" s="42"/>
      <c r="N3" s="42"/>
      <c r="O3" s="43"/>
      <c r="P3" s="42"/>
      <c r="Q3" s="46"/>
      <c r="R3" s="21" t="s">
        <v>6</v>
      </c>
      <c r="S3" s="21" t="s">
        <v>7</v>
      </c>
      <c r="T3" s="47" t="s">
        <v>8</v>
      </c>
      <c r="U3" s="53"/>
      <c r="V3" s="47" t="s">
        <v>9</v>
      </c>
      <c r="W3" s="53"/>
      <c r="X3" s="54" t="s">
        <v>10</v>
      </c>
    </row>
    <row r="4" s="1" customFormat="1" customHeight="1" spans="1:24">
      <c r="A4" s="13"/>
      <c r="B4" s="16" t="s">
        <v>11</v>
      </c>
      <c r="C4" s="17" t="s">
        <v>12</v>
      </c>
      <c r="D4" s="18" t="s">
        <v>13</v>
      </c>
      <c r="E4" s="18"/>
      <c r="F4" s="18"/>
      <c r="G4" s="18"/>
      <c r="H4" s="15" t="s">
        <v>14</v>
      </c>
      <c r="I4" s="15"/>
      <c r="J4" s="15"/>
      <c r="K4" s="37"/>
      <c r="L4" s="38" t="s">
        <v>15</v>
      </c>
      <c r="M4" s="17" t="s">
        <v>12</v>
      </c>
      <c r="N4" s="44" t="s">
        <v>16</v>
      </c>
      <c r="O4" s="38" t="s">
        <v>17</v>
      </c>
      <c r="P4" s="44" t="s">
        <v>18</v>
      </c>
      <c r="Q4" s="44" t="s">
        <v>19</v>
      </c>
      <c r="R4" s="21"/>
      <c r="S4" s="21"/>
      <c r="T4" s="48"/>
      <c r="U4" s="55"/>
      <c r="V4" s="48"/>
      <c r="W4" s="55"/>
      <c r="X4" s="54"/>
    </row>
    <row r="5" s="1" customFormat="1" ht="50" customHeight="1" spans="1:24">
      <c r="A5" s="13"/>
      <c r="B5" s="19"/>
      <c r="C5" s="20"/>
      <c r="D5" s="21" t="s">
        <v>20</v>
      </c>
      <c r="E5" s="21" t="s">
        <v>21</v>
      </c>
      <c r="F5" s="21" t="s">
        <v>22</v>
      </c>
      <c r="G5" s="21" t="s">
        <v>23</v>
      </c>
      <c r="H5" s="21" t="s">
        <v>20</v>
      </c>
      <c r="I5" s="21" t="s">
        <v>21</v>
      </c>
      <c r="J5" s="21" t="s">
        <v>22</v>
      </c>
      <c r="K5" s="21" t="s">
        <v>23</v>
      </c>
      <c r="L5" s="39"/>
      <c r="M5" s="20"/>
      <c r="N5" s="45"/>
      <c r="O5" s="39"/>
      <c r="P5" s="45"/>
      <c r="Q5" s="45"/>
      <c r="R5" s="21"/>
      <c r="S5" s="21"/>
      <c r="T5" s="21" t="s">
        <v>21</v>
      </c>
      <c r="U5" s="21" t="s">
        <v>5</v>
      </c>
      <c r="V5" s="21" t="s">
        <v>21</v>
      </c>
      <c r="W5" s="21" t="s">
        <v>5</v>
      </c>
      <c r="X5" s="54"/>
    </row>
    <row r="6" s="2" customFormat="1" customHeight="1" spans="1:23">
      <c r="A6" s="22" t="s">
        <v>24</v>
      </c>
      <c r="B6" s="23">
        <f t="shared" ref="B6:S6" si="0">SUM(B7:B19)</f>
        <v>1200</v>
      </c>
      <c r="C6" s="24">
        <f t="shared" si="0"/>
        <v>146.2393</v>
      </c>
      <c r="D6" s="23">
        <f t="shared" si="0"/>
        <v>132</v>
      </c>
      <c r="E6" s="23">
        <f t="shared" si="0"/>
        <v>128</v>
      </c>
      <c r="F6" s="23">
        <f t="shared" si="0"/>
        <v>0</v>
      </c>
      <c r="G6" s="23">
        <f t="shared" si="0"/>
        <v>4</v>
      </c>
      <c r="H6" s="23">
        <f t="shared" si="0"/>
        <v>1068</v>
      </c>
      <c r="I6" s="23">
        <f t="shared" si="0"/>
        <v>761</v>
      </c>
      <c r="J6" s="23">
        <f t="shared" si="0"/>
        <v>15</v>
      </c>
      <c r="K6" s="23">
        <f t="shared" si="0"/>
        <v>292</v>
      </c>
      <c r="L6" s="23">
        <f t="shared" si="0"/>
        <v>5349</v>
      </c>
      <c r="M6" s="24">
        <f t="shared" si="0"/>
        <v>506.2697</v>
      </c>
      <c r="N6" s="23">
        <f t="shared" si="0"/>
        <v>102</v>
      </c>
      <c r="O6" s="23">
        <f t="shared" si="0"/>
        <v>4606</v>
      </c>
      <c r="P6" s="23">
        <f t="shared" si="0"/>
        <v>0</v>
      </c>
      <c r="Q6" s="23">
        <f t="shared" si="0"/>
        <v>641</v>
      </c>
      <c r="R6" s="24">
        <f t="shared" si="0"/>
        <v>652.589</v>
      </c>
      <c r="S6" s="24">
        <f t="shared" si="0"/>
        <v>8058.7311</v>
      </c>
      <c r="T6" s="49" t="s">
        <v>25</v>
      </c>
      <c r="U6" s="49" t="s">
        <v>25</v>
      </c>
      <c r="V6" s="26">
        <v>12</v>
      </c>
      <c r="W6" s="26">
        <v>12</v>
      </c>
    </row>
    <row r="7" s="1" customFormat="1" customHeight="1" spans="1:23">
      <c r="A7" s="25" t="s">
        <v>26</v>
      </c>
      <c r="B7" s="26">
        <v>87</v>
      </c>
      <c r="C7" s="27">
        <v>13.6</v>
      </c>
      <c r="D7" s="26">
        <v>87</v>
      </c>
      <c r="E7" s="26">
        <v>87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1</v>
      </c>
      <c r="M7" s="27">
        <v>0.2</v>
      </c>
      <c r="N7" s="26">
        <v>1</v>
      </c>
      <c r="O7" s="26">
        <v>0</v>
      </c>
      <c r="P7" s="26">
        <v>0</v>
      </c>
      <c r="Q7" s="26">
        <v>0</v>
      </c>
      <c r="R7" s="27">
        <v>13.8</v>
      </c>
      <c r="S7" s="27">
        <v>167.1</v>
      </c>
      <c r="T7" s="49" t="s">
        <v>25</v>
      </c>
      <c r="U7" s="49" t="s">
        <v>25</v>
      </c>
      <c r="V7" s="26">
        <v>12</v>
      </c>
      <c r="W7" s="26">
        <v>12</v>
      </c>
    </row>
    <row r="8" s="3" customFormat="1" customHeight="1" spans="1:23">
      <c r="A8" s="25" t="s">
        <v>27</v>
      </c>
      <c r="B8" s="26">
        <v>23</v>
      </c>
      <c r="C8" s="27">
        <v>2.74</v>
      </c>
      <c r="D8" s="26">
        <v>1</v>
      </c>
      <c r="E8" s="26">
        <v>1</v>
      </c>
      <c r="F8" s="26">
        <v>0</v>
      </c>
      <c r="G8" s="26">
        <v>0</v>
      </c>
      <c r="H8" s="26">
        <v>22</v>
      </c>
      <c r="I8" s="26">
        <v>16</v>
      </c>
      <c r="J8" s="26">
        <v>0</v>
      </c>
      <c r="K8" s="26">
        <v>6</v>
      </c>
      <c r="L8" s="26">
        <v>52</v>
      </c>
      <c r="M8" s="27">
        <v>5.1</v>
      </c>
      <c r="N8" s="23">
        <v>9</v>
      </c>
      <c r="O8" s="23">
        <v>24</v>
      </c>
      <c r="P8" s="23">
        <v>0</v>
      </c>
      <c r="Q8" s="23">
        <v>19</v>
      </c>
      <c r="R8" s="27">
        <v>7.9</v>
      </c>
      <c r="S8" s="27">
        <v>100.3</v>
      </c>
      <c r="T8" s="50" t="s">
        <v>25</v>
      </c>
      <c r="U8" s="50" t="s">
        <v>25</v>
      </c>
      <c r="V8" s="56">
        <v>12</v>
      </c>
      <c r="W8" s="26">
        <v>12</v>
      </c>
    </row>
    <row r="9" s="1" customFormat="1" customHeight="1" spans="1:23">
      <c r="A9" s="25" t="s">
        <v>28</v>
      </c>
      <c r="B9" s="26">
        <v>8</v>
      </c>
      <c r="C9" s="27">
        <v>0.9392</v>
      </c>
      <c r="D9" s="28">
        <v>0</v>
      </c>
      <c r="E9" s="28">
        <v>0</v>
      </c>
      <c r="F9" s="28">
        <v>0</v>
      </c>
      <c r="G9" s="28">
        <v>0</v>
      </c>
      <c r="H9" s="26">
        <v>8</v>
      </c>
      <c r="I9" s="26">
        <v>5</v>
      </c>
      <c r="J9" s="26">
        <v>1</v>
      </c>
      <c r="K9" s="26">
        <v>2</v>
      </c>
      <c r="L9" s="26">
        <v>124</v>
      </c>
      <c r="M9" s="27">
        <v>14.5576</v>
      </c>
      <c r="N9" s="26">
        <v>0</v>
      </c>
      <c r="O9" s="26">
        <v>124</v>
      </c>
      <c r="P9" s="26">
        <v>0</v>
      </c>
      <c r="Q9" s="26">
        <v>0</v>
      </c>
      <c r="R9" s="27">
        <v>15.4968</v>
      </c>
      <c r="S9" s="27">
        <v>174.9858</v>
      </c>
      <c r="T9" s="49" t="s">
        <v>25</v>
      </c>
      <c r="U9" s="49" t="s">
        <v>25</v>
      </c>
      <c r="V9" s="26">
        <v>12</v>
      </c>
      <c r="W9" s="26">
        <v>12</v>
      </c>
    </row>
    <row r="10" s="1" customFormat="1" customHeight="1" spans="1:23">
      <c r="A10" s="25" t="s">
        <v>29</v>
      </c>
      <c r="B10" s="26"/>
      <c r="C10" s="27"/>
      <c r="D10" s="26"/>
      <c r="E10" s="26"/>
      <c r="F10" s="26"/>
      <c r="G10" s="26"/>
      <c r="H10" s="26"/>
      <c r="I10" s="26"/>
      <c r="J10" s="26"/>
      <c r="K10" s="26"/>
      <c r="L10" s="26"/>
      <c r="M10" s="27"/>
      <c r="N10" s="26"/>
      <c r="O10" s="26"/>
      <c r="P10" s="26"/>
      <c r="Q10" s="26"/>
      <c r="R10" s="27"/>
      <c r="S10" s="27"/>
      <c r="T10" s="49"/>
      <c r="U10" s="49"/>
      <c r="V10" s="26"/>
      <c r="W10" s="26"/>
    </row>
    <row r="11" s="1" customFormat="1" customHeight="1" spans="1:23">
      <c r="A11" s="25" t="s">
        <v>30</v>
      </c>
      <c r="B11" s="29">
        <v>118</v>
      </c>
      <c r="C11" s="30">
        <v>13.9</v>
      </c>
      <c r="D11" s="29">
        <v>0</v>
      </c>
      <c r="E11" s="29">
        <v>0</v>
      </c>
      <c r="F11" s="29">
        <v>0</v>
      </c>
      <c r="G11" s="29">
        <v>0</v>
      </c>
      <c r="H11" s="29">
        <v>118</v>
      </c>
      <c r="I11" s="29">
        <v>77</v>
      </c>
      <c r="J11" s="29">
        <v>1</v>
      </c>
      <c r="K11" s="29">
        <v>40</v>
      </c>
      <c r="L11" s="29">
        <v>490</v>
      </c>
      <c r="M11" s="30">
        <v>46.2</v>
      </c>
      <c r="N11" s="29">
        <v>10</v>
      </c>
      <c r="O11" s="29">
        <v>429</v>
      </c>
      <c r="P11" s="29">
        <v>0</v>
      </c>
      <c r="Q11" s="29">
        <v>51</v>
      </c>
      <c r="R11" s="30">
        <v>60.1</v>
      </c>
      <c r="S11" s="30">
        <v>725</v>
      </c>
      <c r="T11" s="51" t="s">
        <v>25</v>
      </c>
      <c r="U11" s="51" t="s">
        <v>25</v>
      </c>
      <c r="V11" s="56">
        <v>12</v>
      </c>
      <c r="W11" s="56">
        <v>12</v>
      </c>
    </row>
    <row r="12" s="4" customFormat="1" customHeight="1" spans="1:23">
      <c r="A12" s="25" t="s">
        <v>31</v>
      </c>
      <c r="B12" s="28">
        <v>39</v>
      </c>
      <c r="C12" s="31">
        <v>4.6</v>
      </c>
      <c r="D12" s="28">
        <v>0</v>
      </c>
      <c r="E12" s="28">
        <v>0</v>
      </c>
      <c r="F12" s="28">
        <v>0</v>
      </c>
      <c r="G12" s="28">
        <v>0</v>
      </c>
      <c r="H12" s="28">
        <v>39</v>
      </c>
      <c r="I12" s="28">
        <v>31</v>
      </c>
      <c r="J12" s="28">
        <v>0</v>
      </c>
      <c r="K12" s="28">
        <v>8</v>
      </c>
      <c r="L12" s="28">
        <v>147</v>
      </c>
      <c r="M12" s="31">
        <v>13.1</v>
      </c>
      <c r="N12" s="28">
        <v>0</v>
      </c>
      <c r="O12" s="28">
        <v>140</v>
      </c>
      <c r="P12" s="28">
        <v>0</v>
      </c>
      <c r="Q12" s="28">
        <v>7</v>
      </c>
      <c r="R12" s="31">
        <v>17.7</v>
      </c>
      <c r="S12" s="31">
        <v>247.7</v>
      </c>
      <c r="T12" s="52" t="s">
        <v>25</v>
      </c>
      <c r="U12" s="52" t="s">
        <v>25</v>
      </c>
      <c r="V12" s="28">
        <v>12</v>
      </c>
      <c r="W12" s="28">
        <v>12</v>
      </c>
    </row>
    <row r="13" s="4" customFormat="1" customHeight="1" spans="1:23">
      <c r="A13" s="25" t="s">
        <v>32</v>
      </c>
      <c r="B13" s="28">
        <v>68</v>
      </c>
      <c r="C13" s="27">
        <v>7.98</v>
      </c>
      <c r="D13" s="28">
        <v>0</v>
      </c>
      <c r="E13" s="28">
        <v>0</v>
      </c>
      <c r="F13" s="28">
        <v>0</v>
      </c>
      <c r="G13" s="28">
        <v>0</v>
      </c>
      <c r="H13" s="26">
        <v>68</v>
      </c>
      <c r="I13" s="26">
        <v>48</v>
      </c>
      <c r="J13" s="26">
        <v>5</v>
      </c>
      <c r="K13" s="26">
        <v>15</v>
      </c>
      <c r="L13" s="26">
        <v>172</v>
      </c>
      <c r="M13" s="27">
        <v>15.4</v>
      </c>
      <c r="N13" s="26">
        <v>14</v>
      </c>
      <c r="O13" s="26">
        <v>156</v>
      </c>
      <c r="P13" s="26">
        <v>0</v>
      </c>
      <c r="Q13" s="26">
        <v>2</v>
      </c>
      <c r="R13" s="27">
        <v>23.4</v>
      </c>
      <c r="S13" s="27">
        <v>344.5</v>
      </c>
      <c r="T13" s="26" t="s">
        <v>25</v>
      </c>
      <c r="U13" s="26" t="s">
        <v>25</v>
      </c>
      <c r="V13" s="26">
        <v>12</v>
      </c>
      <c r="W13" s="26">
        <v>12</v>
      </c>
    </row>
    <row r="14" s="1" customFormat="1" customHeight="1" spans="1:23">
      <c r="A14" s="25" t="s">
        <v>33</v>
      </c>
      <c r="B14" s="26">
        <v>80</v>
      </c>
      <c r="C14" s="27">
        <v>9.4</v>
      </c>
      <c r="D14" s="28">
        <v>0</v>
      </c>
      <c r="E14" s="28">
        <v>0</v>
      </c>
      <c r="F14" s="28">
        <v>0</v>
      </c>
      <c r="G14" s="28">
        <v>0</v>
      </c>
      <c r="H14" s="26">
        <v>80</v>
      </c>
      <c r="I14" s="26">
        <v>55</v>
      </c>
      <c r="J14" s="26">
        <v>1</v>
      </c>
      <c r="K14" s="26">
        <v>24</v>
      </c>
      <c r="L14" s="26">
        <v>439</v>
      </c>
      <c r="M14" s="27">
        <v>40</v>
      </c>
      <c r="N14" s="26">
        <v>2</v>
      </c>
      <c r="O14" s="26">
        <v>437</v>
      </c>
      <c r="P14" s="26">
        <v>0</v>
      </c>
      <c r="Q14" s="26">
        <v>0</v>
      </c>
      <c r="R14" s="27">
        <v>49.4</v>
      </c>
      <c r="S14" s="31">
        <v>620.1</v>
      </c>
      <c r="T14" s="49" t="s">
        <v>25</v>
      </c>
      <c r="U14" s="49" t="s">
        <v>25</v>
      </c>
      <c r="V14" s="26">
        <v>12</v>
      </c>
      <c r="W14" s="26">
        <v>12</v>
      </c>
    </row>
    <row r="15" s="3" customFormat="1" customHeight="1" spans="1:23">
      <c r="A15" s="25" t="s">
        <v>34</v>
      </c>
      <c r="B15" s="26">
        <v>132</v>
      </c>
      <c r="C15" s="27">
        <v>15.7</v>
      </c>
      <c r="D15" s="28">
        <v>0</v>
      </c>
      <c r="E15" s="28">
        <v>0</v>
      </c>
      <c r="F15" s="28">
        <v>0</v>
      </c>
      <c r="G15" s="28">
        <v>0</v>
      </c>
      <c r="H15" s="28">
        <v>132</v>
      </c>
      <c r="I15" s="28">
        <v>99</v>
      </c>
      <c r="J15" s="28">
        <v>1</v>
      </c>
      <c r="K15" s="28">
        <v>32</v>
      </c>
      <c r="L15" s="28">
        <v>985</v>
      </c>
      <c r="M15" s="27">
        <v>96.7</v>
      </c>
      <c r="N15" s="26">
        <v>6</v>
      </c>
      <c r="O15" s="26">
        <v>737</v>
      </c>
      <c r="P15" s="26">
        <v>0</v>
      </c>
      <c r="Q15" s="26">
        <v>242</v>
      </c>
      <c r="R15" s="27">
        <v>112.4</v>
      </c>
      <c r="S15" s="31">
        <v>1397.9</v>
      </c>
      <c r="T15" s="49" t="s">
        <v>25</v>
      </c>
      <c r="U15" s="49" t="s">
        <v>25</v>
      </c>
      <c r="V15" s="49" t="s">
        <v>35</v>
      </c>
      <c r="W15" s="49" t="s">
        <v>35</v>
      </c>
    </row>
    <row r="16" s="1" customFormat="1" customHeight="1" spans="1:23">
      <c r="A16" s="25" t="s">
        <v>36</v>
      </c>
      <c r="B16" s="26">
        <v>226</v>
      </c>
      <c r="C16" s="27">
        <v>28.1</v>
      </c>
      <c r="D16" s="26">
        <v>41</v>
      </c>
      <c r="E16" s="26">
        <v>37</v>
      </c>
      <c r="F16" s="26">
        <v>0</v>
      </c>
      <c r="G16" s="26">
        <v>4</v>
      </c>
      <c r="H16" s="26">
        <v>185</v>
      </c>
      <c r="I16" s="26">
        <v>142</v>
      </c>
      <c r="J16" s="26">
        <v>1</v>
      </c>
      <c r="K16" s="26">
        <v>42</v>
      </c>
      <c r="L16" s="26">
        <v>637</v>
      </c>
      <c r="M16" s="27">
        <v>60</v>
      </c>
      <c r="N16" s="26">
        <v>15</v>
      </c>
      <c r="O16" s="26">
        <v>528</v>
      </c>
      <c r="P16" s="26">
        <v>0</v>
      </c>
      <c r="Q16" s="26">
        <v>94</v>
      </c>
      <c r="R16" s="31">
        <v>88.1</v>
      </c>
      <c r="S16" s="31">
        <v>1061.6</v>
      </c>
      <c r="T16" s="26" t="s">
        <v>25</v>
      </c>
      <c r="U16" s="26" t="s">
        <v>25</v>
      </c>
      <c r="V16" s="26">
        <v>12</v>
      </c>
      <c r="W16" s="26">
        <v>12</v>
      </c>
    </row>
    <row r="17" s="1" customFormat="1" customHeight="1" spans="1:23">
      <c r="A17" s="25" t="s">
        <v>37</v>
      </c>
      <c r="B17" s="32">
        <f>D17+H17</f>
        <v>103</v>
      </c>
      <c r="C17" s="27">
        <v>12.2101</v>
      </c>
      <c r="D17" s="32">
        <f>E17+F17+G17</f>
        <v>3</v>
      </c>
      <c r="E17" s="32">
        <v>3</v>
      </c>
      <c r="F17" s="32">
        <v>0</v>
      </c>
      <c r="G17" s="32">
        <v>0</v>
      </c>
      <c r="H17" s="32">
        <f>I17+J17+K17</f>
        <v>100</v>
      </c>
      <c r="I17" s="32">
        <v>69</v>
      </c>
      <c r="J17" s="32">
        <v>1</v>
      </c>
      <c r="K17" s="32">
        <v>30</v>
      </c>
      <c r="L17" s="32">
        <f>N17+O17+P17+Q17</f>
        <v>807</v>
      </c>
      <c r="M17" s="27">
        <v>77.4121</v>
      </c>
      <c r="N17" s="32">
        <v>15</v>
      </c>
      <c r="O17" s="32">
        <v>644</v>
      </c>
      <c r="P17" s="32">
        <v>0</v>
      </c>
      <c r="Q17" s="32">
        <v>148</v>
      </c>
      <c r="R17" s="27">
        <f>M17+C17</f>
        <v>89.6222</v>
      </c>
      <c r="S17" s="31">
        <v>1072.6453</v>
      </c>
      <c r="T17" s="32" t="s">
        <v>25</v>
      </c>
      <c r="U17" s="32" t="s">
        <v>25</v>
      </c>
      <c r="V17" s="32">
        <v>12</v>
      </c>
      <c r="W17" s="32">
        <v>12</v>
      </c>
    </row>
    <row r="18" s="1" customFormat="1" customHeight="1" spans="1:23">
      <c r="A18" s="25" t="s">
        <v>38</v>
      </c>
      <c r="B18" s="26">
        <v>226</v>
      </c>
      <c r="C18" s="27">
        <v>26.5</v>
      </c>
      <c r="D18" s="26">
        <v>0</v>
      </c>
      <c r="E18" s="26">
        <v>0</v>
      </c>
      <c r="F18" s="26">
        <v>0</v>
      </c>
      <c r="G18" s="26">
        <v>0</v>
      </c>
      <c r="H18" s="26">
        <v>226</v>
      </c>
      <c r="I18" s="26">
        <v>164</v>
      </c>
      <c r="J18" s="26">
        <v>1</v>
      </c>
      <c r="K18" s="26">
        <v>61</v>
      </c>
      <c r="L18" s="26">
        <v>537</v>
      </c>
      <c r="M18" s="27">
        <v>50.6</v>
      </c>
      <c r="N18" s="26">
        <v>3</v>
      </c>
      <c r="O18" s="26">
        <v>456</v>
      </c>
      <c r="P18" s="26">
        <v>0</v>
      </c>
      <c r="Q18" s="26">
        <v>78</v>
      </c>
      <c r="R18" s="27">
        <v>77.1</v>
      </c>
      <c r="S18" s="31">
        <v>918.2</v>
      </c>
      <c r="T18" s="49" t="s">
        <v>25</v>
      </c>
      <c r="U18" s="49" t="s">
        <v>25</v>
      </c>
      <c r="V18" s="26">
        <v>12</v>
      </c>
      <c r="W18" s="26">
        <v>12</v>
      </c>
    </row>
    <row r="19" s="1" customFormat="1" customHeight="1" spans="1:23">
      <c r="A19" s="25" t="s">
        <v>39</v>
      </c>
      <c r="B19" s="26">
        <v>90</v>
      </c>
      <c r="C19" s="27">
        <v>10.57</v>
      </c>
      <c r="D19" s="26">
        <v>0</v>
      </c>
      <c r="E19" s="26">
        <v>0</v>
      </c>
      <c r="F19" s="26">
        <v>0</v>
      </c>
      <c r="G19" s="26">
        <v>0</v>
      </c>
      <c r="H19" s="26">
        <v>90</v>
      </c>
      <c r="I19" s="26">
        <v>55</v>
      </c>
      <c r="J19" s="26">
        <v>3</v>
      </c>
      <c r="K19" s="26">
        <v>32</v>
      </c>
      <c r="L19" s="26">
        <v>958</v>
      </c>
      <c r="M19" s="27">
        <v>87</v>
      </c>
      <c r="N19" s="26">
        <v>27</v>
      </c>
      <c r="O19" s="26">
        <v>931</v>
      </c>
      <c r="P19" s="26">
        <v>0</v>
      </c>
      <c r="Q19" s="26">
        <v>0</v>
      </c>
      <c r="R19" s="27">
        <v>97.57</v>
      </c>
      <c r="S19" s="27">
        <v>1228.7</v>
      </c>
      <c r="T19" s="49" t="s">
        <v>25</v>
      </c>
      <c r="U19" s="49" t="s">
        <v>25</v>
      </c>
      <c r="V19" s="26">
        <v>12</v>
      </c>
      <c r="W19" s="26">
        <v>12</v>
      </c>
    </row>
    <row r="20" s="1" customFormat="1" customHeight="1" spans="1:1">
      <c r="A20" s="33" t="s">
        <v>40</v>
      </c>
    </row>
    <row r="21" customHeight="1" spans="1:1">
      <c r="A21" s="33" t="s">
        <v>41</v>
      </c>
    </row>
  </sheetData>
  <mergeCells count="21">
    <mergeCell ref="A1:W1"/>
    <mergeCell ref="A2:E2"/>
    <mergeCell ref="M2:W2"/>
    <mergeCell ref="B3:K3"/>
    <mergeCell ref="L3:Q3"/>
    <mergeCell ref="D4:G4"/>
    <mergeCell ref="H4:K4"/>
    <mergeCell ref="A3:A5"/>
    <mergeCell ref="B4:B5"/>
    <mergeCell ref="C4:C5"/>
    <mergeCell ref="L4:L5"/>
    <mergeCell ref="M4:M5"/>
    <mergeCell ref="N4:N5"/>
    <mergeCell ref="O4:O5"/>
    <mergeCell ref="P4:P5"/>
    <mergeCell ref="Q4:Q5"/>
    <mergeCell ref="R3:R5"/>
    <mergeCell ref="S3:S5"/>
    <mergeCell ref="X3:X5"/>
    <mergeCell ref="T3:U4"/>
    <mergeCell ref="V3:W4"/>
  </mergeCells>
  <pageMargins left="0.75" right="0.75" top="1" bottom="1" header="0.5" footer="0.5"/>
  <pageSetup paperSize="9" scale="5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木木王</cp:lastModifiedBy>
  <dcterms:created xsi:type="dcterms:W3CDTF">2024-10-02T18:49:00Z</dcterms:created>
  <dcterms:modified xsi:type="dcterms:W3CDTF">2026-01-06T15:25:26Z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